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28800" windowHeight="11730" tabRatio="500"/>
  </bookViews>
  <sheets>
    <sheet name="GCP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5" i="1" l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30" i="1"/>
  <c r="I30" i="1" s="1"/>
  <c r="F29" i="1"/>
  <c r="I29" i="1" s="1"/>
  <c r="F28" i="1"/>
  <c r="I28" i="1" s="1"/>
  <c r="F27" i="1"/>
  <c r="I27" i="1" s="1"/>
  <c r="H26" i="1"/>
  <c r="G26" i="1"/>
  <c r="F26" i="1"/>
  <c r="E26" i="1"/>
  <c r="D26" i="1"/>
  <c r="F25" i="1"/>
  <c r="I25" i="1" s="1"/>
  <c r="F24" i="1"/>
  <c r="I24" i="1" s="1"/>
  <c r="I23" i="1" s="1"/>
  <c r="H23" i="1"/>
  <c r="G23" i="1"/>
  <c r="F23" i="1"/>
  <c r="E23" i="1"/>
  <c r="D23" i="1"/>
  <c r="F22" i="1"/>
  <c r="I22" i="1" s="1"/>
  <c r="F21" i="1"/>
  <c r="I21" i="1" s="1"/>
  <c r="F20" i="1"/>
  <c r="I20" i="1" s="1"/>
  <c r="I19" i="1" s="1"/>
  <c r="H19" i="1"/>
  <c r="G19" i="1"/>
  <c r="F19" i="1"/>
  <c r="E19" i="1"/>
  <c r="D19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H10" i="1"/>
  <c r="G10" i="1"/>
  <c r="F10" i="1"/>
  <c r="E10" i="1"/>
  <c r="D10" i="1"/>
  <c r="F9" i="1"/>
  <c r="I9" i="1" s="1"/>
  <c r="F8" i="1"/>
  <c r="I8" i="1" s="1"/>
  <c r="I7" i="1" s="1"/>
  <c r="H7" i="1"/>
  <c r="H37" i="1" s="1"/>
  <c r="G7" i="1"/>
  <c r="G37" i="1" s="1"/>
  <c r="F7" i="1"/>
  <c r="F37" i="1" s="1"/>
  <c r="E7" i="1"/>
  <c r="E37" i="1" s="1"/>
  <c r="D7" i="1"/>
  <c r="D37" i="1" s="1"/>
  <c r="I10" i="1" l="1"/>
  <c r="I37" i="1" s="1"/>
  <c r="I26" i="1"/>
</calcChain>
</file>

<file path=xl/sharedStrings.xml><?xml version="1.0" encoding="utf-8"?>
<sst xmlns="http://schemas.openxmlformats.org/spreadsheetml/2006/main" count="65" uniqueCount="65">
  <si>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</si>
  <si>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</si>
  <si>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</si>
  <si>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</si>
  <si>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</si>
  <si>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</si>
  <si>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</si>
  <si>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</si>
  <si>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</si>
  <si>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</si>
  <si>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</si>
  <si>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</si>
  <si>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</si>
  <si>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</si>
  <si>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</si>
  <si>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</si>
  <si>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las Funciones</t>
  </si>
  <si>
    <t>E</t>
  </si>
  <si>
    <t>Prestación de Servicios Públicos</t>
  </si>
  <si>
    <t>B</t>
  </si>
  <si>
    <t>Provisión de Bienes Públicos</t>
  </si>
  <si>
    <t>P</t>
  </si>
  <si>
    <t>Planeación, seguimiento y evaluación de políticas públicas</t>
  </si>
  <si>
    <t>F</t>
  </si>
  <si>
    <t>Promoción y fomento</t>
  </si>
  <si>
    <t>G</t>
  </si>
  <si>
    <t>Regulación y supervisión</t>
  </si>
  <si>
    <t>A</t>
  </si>
  <si>
    <t>Funciones de las Fuerzas Armadas (Únicamente Gobierno Federal)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</si>
  <si>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</si>
  <si>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</si>
  <si>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</si>
  <si>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</si>
  <si>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</si>
  <si>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</si>
  <si>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</si>
  <si>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</si>
  <si>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</si>
  <si>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W</t>
  </si>
  <si>
    <t>Operaciones ajenas</t>
  </si>
  <si>
    <t>Compromisos</t>
  </si>
  <si>
    <t>L</t>
  </si>
  <si>
    <t>Obligaciones de cumplimiento de resolución jurisdiccional</t>
  </si>
  <si>
    <t>N</t>
  </si>
  <si>
    <t>Desastres Naturales</t>
  </si>
  <si>
    <t>Obligaciones</t>
  </si>
  <si>
    <t>J</t>
  </si>
  <si>
    <t>Pensiones y jubilaciones</t>
  </si>
  <si>
    <t>T</t>
  </si>
  <si>
    <t>Aportaciones a la seguridad social</t>
  </si>
  <si>
    <t>Y</t>
  </si>
  <si>
    <t>Aportaciones a fondos de estabilización</t>
  </si>
  <si>
    <t>Z</t>
  </si>
  <si>
    <t>Aportaciones a fondos de inversión y reestructura de pensiones</t>
  </si>
  <si>
    <t>Programas de Gasto Federalizado</t>
  </si>
  <si>
    <t>I</t>
  </si>
  <si>
    <t>Gasto Federalizado</t>
  </si>
  <si>
    <t>C</t>
  </si>
  <si>
    <t>Participaciones a entidades federativas y municipios</t>
  </si>
  <si>
    <t>D</t>
  </si>
  <si>
    <t>Costo financiero, deuda o apoyos a deudores y ahorradores de la banca</t>
  </si>
  <si>
    <t>H</t>
  </si>
  <si>
    <t>Adeudos de ejercicios fiscales anteriores</t>
  </si>
  <si>
    <t>Total del Gasto</t>
  </si>
  <si>
    <t>MUNICIPIO DE SAN FELIPE
GASTO POR CATEGORÍA PROGRAMÁTICA
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</si>
</sst>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  <numFmt numFmtId="167" formatCode="0\ %"/>
  </numFmts>
  <fonts count="8" x14ac:knownFonts="1"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Times New Roman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FFFFFF"/>
      <name val="Arial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164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6" fontId="7" fillId="0" borderId="0" applyBorder="0" applyProtection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167" fontId="7" fillId="0" borderId="0" applyBorder="0" applyProtection="0"/>
  </cellStyleXfs>
  <cellXfs count="32">
    <xf numFmtId="0" fontId="0" fillId="0" borderId="0" xfId="0"/>
    <xf numFmtId="4" fontId="4" fillId="2" borderId="1" xfId="9" applyNumberFormat="1" applyFont="1" applyFill="1" applyBorder="1" applyAlignment="1">
      <alignment horizontal="center" vertical="center" wrapTex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4" fontId="4" fillId="2" borderId="1" xfId="9" applyNumberFormat="1" applyFont="1" applyFill="1" applyBorder="1" applyAlignment="1">
      <alignment horizontal="center" vertical="center" wrapText="1"/>
    </xf>
    <xf numFmtId="4" fontId="4" fillId="2" borderId="3" xfId="9" applyNumberFormat="1" applyFont="1" applyFill="1" applyBorder="1" applyAlignment="1">
      <alignment horizontal="center" vertical="center" wrapText="1"/>
    </xf>
    <xf numFmtId="4" fontId="4" fillId="2" borderId="4" xfId="9" applyNumberFormat="1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5" xfId="0" applyFont="1" applyBorder="1" applyProtection="1">
      <protection locked="0"/>
    </xf>
    <xf numFmtId="0" fontId="4" fillId="0" borderId="6" xfId="9" applyFont="1" applyBorder="1" applyAlignment="1">
      <alignment horizontal="center" vertical="center"/>
    </xf>
    <xf numFmtId="0" fontId="4" fillId="0" borderId="7" xfId="9" applyFont="1" applyBorder="1" applyAlignment="1">
      <alignment horizontal="center" vertical="center" wrapText="1"/>
    </xf>
    <xf numFmtId="0" fontId="5" fillId="0" borderId="0" xfId="9" applyFont="1" applyBorder="1" applyAlignment="1" applyProtection="1"/>
    <xf numFmtId="0" fontId="4" fillId="0" borderId="0" xfId="8" applyFont="1" applyBorder="1" applyAlignment="1" applyProtection="1">
      <alignment horizontal="center" vertical="top"/>
      <protection hidden="1"/>
    </xf>
    <xf numFmtId="4" fontId="4" fillId="0" borderId="8" xfId="0" applyNumberFormat="1" applyFont="1" applyBorder="1" applyAlignment="1" applyProtection="1">
      <alignment horizontal="right"/>
      <protection locked="0"/>
    </xf>
    <xf numFmtId="0" fontId="6" fillId="0" borderId="9" xfId="0" applyFont="1" applyBorder="1" applyProtection="1">
      <protection locked="0"/>
    </xf>
    <xf numFmtId="0" fontId="5" fillId="0" borderId="0" xfId="8" applyFont="1" applyBorder="1" applyAlignment="1" applyProtection="1">
      <alignment horizontal="left" vertical="top"/>
      <protection hidden="1"/>
    </xf>
    <xf numFmtId="0" fontId="4" fillId="0" borderId="0" xfId="0" applyFont="1" applyBorder="1" applyAlignment="1" applyProtection="1">
      <alignment horizontal="left"/>
    </xf>
    <xf numFmtId="4" fontId="4" fillId="0" borderId="8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4" fontId="5" fillId="0" borderId="8" xfId="0" applyNumberFormat="1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5" fillId="0" borderId="11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left"/>
    </xf>
    <xf numFmtId="4" fontId="5" fillId="0" borderId="12" xfId="0" applyNumberFormat="1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1" xfId="0" applyFont="1" applyBorder="1" applyAlignment="1" applyProtection="1">
      <alignment horizontal="left" indent="1"/>
      <protection locked="0"/>
    </xf>
    <xf numFmtId="4" fontId="4" fillId="0" borderId="12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888840</xdr:colOff>
      <xdr:row>37</xdr:row>
      <xdr:rowOff>48240</xdr:rowOff>
    </xdr:from>
    <xdr:to>
      <xdr:col>6</xdr:col>
      <xdr:colOff>770760</xdr:colOff>
      <xdr:row>39</xdr:row>
      <xdr:rowOff>161925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0725"/>
        <a:stretch/>
      </xdr:blipFill>
      <xdr:spPr>
        <a:xfrm>
          <a:off x="1117440" y="7468215"/>
          <a:ext cx="7387620" cy="49468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7"/>
  <sheetViews>
    <sheetView showGridLines="0" tabSelected="1" zoomScaleNormal="100" zoomScalePageLayoutView="90" workbookViewId="0">
      <selection sqref="A1:I1"/>
    </sheetView>
  </sheetViews>
  <sheetFormatPr baseColWidth="10" defaultColWidth="11.42578125" defaultRowHeight="15" x14ac:dyDescent="0.25"/>
  <cols>
    <col min="1" max="2" width="1.7109375" style="5" customWidth="1"/>
    <col min="3" max="3" width="62.42578125" style="5" customWidth="1"/>
    <col min="4" max="4" width="15.7109375" style="5" customWidth="1"/>
    <col min="5" max="5" width="18.7109375" style="5" customWidth="1"/>
    <col min="6" max="6" width="15.7109375" style="5" customWidth="1"/>
    <col min="7" max="9" width="15.7109375" style="6" customWidth="1"/>
    <col min="10" max="1024" width="11.42578125" style="5"/>
  </cols>
  <sheetData>
    <row r="1" spans="1:9" ht="35.1" customHeight="1" x14ac:dyDescent="0.25">
      <c r="A1" s="4" t="s">
        <v>64</v>
      </c>
      <c r="B1" s="4"/>
      <c r="C1" s="4"/>
      <c r="D1" s="4"/>
      <c r="E1" s="4"/>
      <c r="F1" s="4"/>
      <c r="G1" s="4"/>
      <c r="H1" s="4"/>
      <c r="I1" s="4"/>
    </row>
    <row r="2" spans="1:9" ht="15" customHeight="1" x14ac:dyDescent="0.25">
      <c r="A2" s="3" t="s">
        <v>0</v>
      </c>
      <c r="B2" s="3"/>
      <c r="C2" s="3"/>
      <c r="D2" s="2" t="s">
        <v>1</v>
      </c>
      <c r="E2" s="2"/>
      <c r="F2" s="2"/>
      <c r="G2" s="2"/>
      <c r="H2" s="2"/>
      <c r="I2" s="1" t="s">
        <v>2</v>
      </c>
    </row>
    <row r="3" spans="1:9" ht="24.95" customHeight="1" x14ac:dyDescent="0.25">
      <c r="A3" s="3"/>
      <c r="B3" s="3"/>
      <c r="C3" s="3"/>
      <c r="D3" s="8" t="s">
        <v>3</v>
      </c>
      <c r="E3" s="7" t="s">
        <v>4</v>
      </c>
      <c r="F3" s="7" t="s">
        <v>5</v>
      </c>
      <c r="G3" s="7" t="s">
        <v>6</v>
      </c>
      <c r="H3" s="9" t="s">
        <v>7</v>
      </c>
      <c r="I3" s="1"/>
    </row>
    <row r="4" spans="1:9" x14ac:dyDescent="0.25">
      <c r="A4" s="3"/>
      <c r="B4" s="3"/>
      <c r="C4" s="3"/>
      <c r="D4" s="10">
        <v>1</v>
      </c>
      <c r="E4" s="10">
        <v>2</v>
      </c>
      <c r="F4" s="10" t="s">
        <v>8</v>
      </c>
      <c r="G4" s="10">
        <v>4</v>
      </c>
      <c r="H4" s="10">
        <v>5</v>
      </c>
      <c r="I4" s="10" t="s">
        <v>9</v>
      </c>
    </row>
    <row r="5" spans="1:9" x14ac:dyDescent="0.25">
      <c r="A5" s="11"/>
      <c r="B5" s="12"/>
      <c r="C5" s="12"/>
      <c r="D5" s="13"/>
      <c r="E5" s="13"/>
      <c r="F5" s="13"/>
      <c r="G5" s="13"/>
      <c r="H5" s="13"/>
      <c r="I5" s="13"/>
    </row>
    <row r="6" spans="1:9" x14ac:dyDescent="0.25">
      <c r="A6" s="14" t="s">
        <v>10</v>
      </c>
      <c r="B6" s="15"/>
      <c r="D6" s="16"/>
      <c r="E6" s="16"/>
      <c r="F6" s="16"/>
      <c r="G6" s="16"/>
      <c r="H6" s="16"/>
      <c r="I6" s="16"/>
    </row>
    <row r="7" spans="1:9" x14ac:dyDescent="0.25">
      <c r="A7" s="17">
        <v>0</v>
      </c>
      <c r="B7" s="18" t="s">
        <v>11</v>
      </c>
      <c r="C7" s="19"/>
      <c r="D7" s="20">
        <f t="shared" ref="D7:I7" si="0">SUM(D8:D9)</f>
        <v>13344235</v>
      </c>
      <c r="E7" s="20">
        <f t="shared" si="0"/>
        <v>-945626.66</v>
      </c>
      <c r="F7" s="20">
        <f t="shared" si="0"/>
        <v>12398608.34</v>
      </c>
      <c r="G7" s="20">
        <f t="shared" si="0"/>
        <v>1495340.35</v>
      </c>
      <c r="H7" s="20">
        <f t="shared" si="0"/>
        <v>1495340.35</v>
      </c>
      <c r="I7" s="20">
        <f t="shared" si="0"/>
        <v>10903267.99</v>
      </c>
    </row>
    <row r="8" spans="1:9" x14ac:dyDescent="0.25">
      <c r="A8" s="17" t="s">
        <v>12</v>
      </c>
      <c r="B8" s="21"/>
      <c r="C8" s="22" t="s">
        <v>13</v>
      </c>
      <c r="D8" s="23">
        <v>13344235</v>
      </c>
      <c r="E8" s="23">
        <v>-945626.66</v>
      </c>
      <c r="F8" s="23">
        <f>D8+E8</f>
        <v>12398608.34</v>
      </c>
      <c r="G8" s="23">
        <v>1495340.35</v>
      </c>
      <c r="H8" s="23">
        <v>1495340.35</v>
      </c>
      <c r="I8" s="23">
        <f>F8-G8</f>
        <v>10903267.99</v>
      </c>
    </row>
    <row r="9" spans="1:9" x14ac:dyDescent="0.25">
      <c r="A9" s="17" t="s">
        <v>14</v>
      </c>
      <c r="B9" s="21"/>
      <c r="C9" s="22" t="s">
        <v>15</v>
      </c>
      <c r="D9" s="23">
        <v>0</v>
      </c>
      <c r="E9" s="23">
        <v>0</v>
      </c>
      <c r="F9" s="23">
        <f>D9+E9</f>
        <v>0</v>
      </c>
      <c r="G9" s="23">
        <v>0</v>
      </c>
      <c r="H9" s="23">
        <v>0</v>
      </c>
      <c r="I9" s="23">
        <f>F9-G9</f>
        <v>0</v>
      </c>
    </row>
    <row r="10" spans="1:9" x14ac:dyDescent="0.25">
      <c r="A10" s="17">
        <v>0</v>
      </c>
      <c r="B10" s="18" t="s">
        <v>16</v>
      </c>
      <c r="C10" s="19"/>
      <c r="D10" s="20">
        <f t="shared" ref="D10:I10" si="1">SUM(D11:D18)</f>
        <v>447499764.44</v>
      </c>
      <c r="E10" s="20">
        <f t="shared" si="1"/>
        <v>12174553.970000003</v>
      </c>
      <c r="F10" s="20">
        <f t="shared" si="1"/>
        <v>459674318.40999997</v>
      </c>
      <c r="G10" s="20">
        <f t="shared" si="1"/>
        <v>178565260.99000001</v>
      </c>
      <c r="H10" s="20">
        <f t="shared" si="1"/>
        <v>178106720.91</v>
      </c>
      <c r="I10" s="20">
        <f t="shared" si="1"/>
        <v>281109057.41999996</v>
      </c>
    </row>
    <row r="11" spans="1:9" x14ac:dyDescent="0.25">
      <c r="A11" s="17" t="s">
        <v>17</v>
      </c>
      <c r="B11" s="21"/>
      <c r="C11" s="22" t="s">
        <v>18</v>
      </c>
      <c r="D11" s="23">
        <v>242340886.72</v>
      </c>
      <c r="E11" s="23">
        <v>-27384100.050000001</v>
      </c>
      <c r="F11" s="23">
        <f t="shared" ref="F11:F18" si="2">D11+E11</f>
        <v>214956786.66999999</v>
      </c>
      <c r="G11" s="23">
        <v>90427684.75</v>
      </c>
      <c r="H11" s="23">
        <v>89969144.670000002</v>
      </c>
      <c r="I11" s="23">
        <f t="shared" ref="I11:I18" si="3">F11-G11</f>
        <v>124529101.91999999</v>
      </c>
    </row>
    <row r="12" spans="1:9" x14ac:dyDescent="0.25">
      <c r="A12" s="17" t="s">
        <v>19</v>
      </c>
      <c r="B12" s="21"/>
      <c r="C12" s="22" t="s">
        <v>20</v>
      </c>
      <c r="D12" s="23">
        <v>0</v>
      </c>
      <c r="E12" s="23">
        <v>0</v>
      </c>
      <c r="F12" s="23">
        <f t="shared" si="2"/>
        <v>0</v>
      </c>
      <c r="G12" s="23">
        <v>0</v>
      </c>
      <c r="H12" s="23">
        <v>0</v>
      </c>
      <c r="I12" s="23">
        <f t="shared" si="3"/>
        <v>0</v>
      </c>
    </row>
    <row r="13" spans="1:9" x14ac:dyDescent="0.25">
      <c r="A13" s="17" t="s">
        <v>21</v>
      </c>
      <c r="B13" s="21"/>
      <c r="C13" s="22" t="s">
        <v>22</v>
      </c>
      <c r="D13" s="23">
        <v>0</v>
      </c>
      <c r="E13" s="23">
        <v>0</v>
      </c>
      <c r="F13" s="23">
        <f t="shared" si="2"/>
        <v>0</v>
      </c>
      <c r="G13" s="23">
        <v>0</v>
      </c>
      <c r="H13" s="23">
        <v>0</v>
      </c>
      <c r="I13" s="23">
        <f t="shared" si="3"/>
        <v>0</v>
      </c>
    </row>
    <row r="14" spans="1:9" x14ac:dyDescent="0.25">
      <c r="A14" s="17" t="s">
        <v>23</v>
      </c>
      <c r="B14" s="21"/>
      <c r="C14" s="22" t="s">
        <v>24</v>
      </c>
      <c r="D14" s="23">
        <v>0</v>
      </c>
      <c r="E14" s="23">
        <v>0</v>
      </c>
      <c r="F14" s="23">
        <f t="shared" si="2"/>
        <v>0</v>
      </c>
      <c r="G14" s="23">
        <v>0</v>
      </c>
      <c r="H14" s="23">
        <v>0</v>
      </c>
      <c r="I14" s="23">
        <f t="shared" si="3"/>
        <v>0</v>
      </c>
    </row>
    <row r="15" spans="1:9" x14ac:dyDescent="0.25">
      <c r="A15" s="17" t="s">
        <v>25</v>
      </c>
      <c r="B15" s="21"/>
      <c r="C15" s="22" t="s">
        <v>26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3"/>
        <v>0</v>
      </c>
    </row>
    <row r="16" spans="1:9" x14ac:dyDescent="0.25">
      <c r="A16" s="17" t="s">
        <v>27</v>
      </c>
      <c r="B16" s="21"/>
      <c r="C16" s="22" t="s">
        <v>28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3"/>
        <v>0</v>
      </c>
    </row>
    <row r="17" spans="1:9" x14ac:dyDescent="0.25">
      <c r="A17" s="17" t="s">
        <v>29</v>
      </c>
      <c r="B17" s="21"/>
      <c r="C17" s="22" t="s">
        <v>30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3"/>
        <v>0</v>
      </c>
    </row>
    <row r="18" spans="1:9" x14ac:dyDescent="0.25">
      <c r="A18" s="17" t="s">
        <v>31</v>
      </c>
      <c r="B18" s="21"/>
      <c r="C18" s="22" t="s">
        <v>32</v>
      </c>
      <c r="D18" s="23">
        <v>205158877.72</v>
      </c>
      <c r="E18" s="23">
        <v>39558654.020000003</v>
      </c>
      <c r="F18" s="23">
        <f t="shared" si="2"/>
        <v>244717531.74000001</v>
      </c>
      <c r="G18" s="23">
        <v>88137576.239999995</v>
      </c>
      <c r="H18" s="23">
        <v>88137576.239999995</v>
      </c>
      <c r="I18" s="23">
        <f t="shared" si="3"/>
        <v>156579955.5</v>
      </c>
    </row>
    <row r="19" spans="1:9" x14ac:dyDescent="0.25">
      <c r="A19" s="17">
        <v>0</v>
      </c>
      <c r="B19" s="18" t="s">
        <v>33</v>
      </c>
      <c r="C19" s="19"/>
      <c r="D19" s="20">
        <f t="shared" ref="D19:I19" si="4">SUM(D20:D22)</f>
        <v>3455736.75</v>
      </c>
      <c r="E19" s="20">
        <f t="shared" si="4"/>
        <v>-58121.7</v>
      </c>
      <c r="F19" s="20">
        <f t="shared" si="4"/>
        <v>3397615.05</v>
      </c>
      <c r="G19" s="20">
        <f t="shared" si="4"/>
        <v>1306600.98</v>
      </c>
      <c r="H19" s="20">
        <f t="shared" si="4"/>
        <v>1280834.71</v>
      </c>
      <c r="I19" s="20">
        <f t="shared" si="4"/>
        <v>2091014.0699999998</v>
      </c>
    </row>
    <row r="20" spans="1:9" x14ac:dyDescent="0.25">
      <c r="A20" s="17" t="s">
        <v>34</v>
      </c>
      <c r="B20" s="21"/>
      <c r="C20" s="22" t="s">
        <v>35</v>
      </c>
      <c r="D20" s="23">
        <v>0</v>
      </c>
      <c r="E20" s="23">
        <v>0</v>
      </c>
      <c r="F20" s="23">
        <f>D20+E20</f>
        <v>0</v>
      </c>
      <c r="G20" s="23">
        <v>0</v>
      </c>
      <c r="H20" s="23">
        <v>0</v>
      </c>
      <c r="I20" s="23">
        <f>F20-G20</f>
        <v>0</v>
      </c>
    </row>
    <row r="21" spans="1:9" x14ac:dyDescent="0.25">
      <c r="A21" s="17" t="s">
        <v>36</v>
      </c>
      <c r="B21" s="21"/>
      <c r="C21" s="22" t="s">
        <v>37</v>
      </c>
      <c r="D21" s="23">
        <v>3455736.75</v>
      </c>
      <c r="E21" s="23">
        <v>-58121.7</v>
      </c>
      <c r="F21" s="23">
        <f>D21+E21</f>
        <v>3397615.05</v>
      </c>
      <c r="G21" s="23">
        <v>1306600.98</v>
      </c>
      <c r="H21" s="23">
        <v>1280834.71</v>
      </c>
      <c r="I21" s="23">
        <f>F21-G21</f>
        <v>2091014.0699999998</v>
      </c>
    </row>
    <row r="22" spans="1:9" x14ac:dyDescent="0.25">
      <c r="A22" s="17" t="s">
        <v>38</v>
      </c>
      <c r="B22" s="21"/>
      <c r="C22" s="22" t="s">
        <v>39</v>
      </c>
      <c r="D22" s="23">
        <v>0</v>
      </c>
      <c r="E22" s="23">
        <v>0</v>
      </c>
      <c r="F22" s="23">
        <f>D22+E22</f>
        <v>0</v>
      </c>
      <c r="G22" s="23">
        <v>0</v>
      </c>
      <c r="H22" s="23">
        <v>0</v>
      </c>
      <c r="I22" s="23">
        <f>F22-G22</f>
        <v>0</v>
      </c>
    </row>
    <row r="23" spans="1:9" x14ac:dyDescent="0.25">
      <c r="A23" s="17">
        <v>0</v>
      </c>
      <c r="B23" s="18" t="s">
        <v>40</v>
      </c>
      <c r="C23" s="19"/>
      <c r="D23" s="20">
        <f t="shared" ref="D23:I23" si="5">SUM(D24:D25)</f>
        <v>0</v>
      </c>
      <c r="E23" s="20">
        <f t="shared" si="5"/>
        <v>0</v>
      </c>
      <c r="F23" s="20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</row>
    <row r="24" spans="1:9" x14ac:dyDescent="0.25">
      <c r="A24" s="17" t="s">
        <v>41</v>
      </c>
      <c r="B24" s="21"/>
      <c r="C24" s="22" t="s">
        <v>42</v>
      </c>
      <c r="D24" s="23">
        <v>0</v>
      </c>
      <c r="E24" s="23">
        <v>0</v>
      </c>
      <c r="F24" s="23">
        <f>D24+E24</f>
        <v>0</v>
      </c>
      <c r="G24" s="23">
        <v>0</v>
      </c>
      <c r="H24" s="23">
        <v>0</v>
      </c>
      <c r="I24" s="23">
        <f>F24-G24</f>
        <v>0</v>
      </c>
    </row>
    <row r="25" spans="1:9" x14ac:dyDescent="0.25">
      <c r="A25" s="17" t="s">
        <v>43</v>
      </c>
      <c r="B25" s="21"/>
      <c r="C25" s="22" t="s">
        <v>44</v>
      </c>
      <c r="D25" s="23">
        <v>0</v>
      </c>
      <c r="E25" s="23">
        <v>0</v>
      </c>
      <c r="F25" s="23">
        <f>D25+E25</f>
        <v>0</v>
      </c>
      <c r="G25" s="23">
        <v>0</v>
      </c>
      <c r="H25" s="23">
        <v>0</v>
      </c>
      <c r="I25" s="23">
        <f>F25-G25</f>
        <v>0</v>
      </c>
    </row>
    <row r="26" spans="1:9" x14ac:dyDescent="0.25">
      <c r="A26" s="17">
        <v>0</v>
      </c>
      <c r="B26" s="18" t="s">
        <v>45</v>
      </c>
      <c r="C26" s="19"/>
      <c r="D26" s="20">
        <f t="shared" ref="D26:I26" si="6">SUM(D27:D30)</f>
        <v>0</v>
      </c>
      <c r="E26" s="20">
        <f t="shared" si="6"/>
        <v>0</v>
      </c>
      <c r="F26" s="20">
        <f t="shared" si="6"/>
        <v>0</v>
      </c>
      <c r="G26" s="20">
        <f t="shared" si="6"/>
        <v>0</v>
      </c>
      <c r="H26" s="20">
        <f t="shared" si="6"/>
        <v>0</v>
      </c>
      <c r="I26" s="20">
        <f t="shared" si="6"/>
        <v>0</v>
      </c>
    </row>
    <row r="27" spans="1:9" x14ac:dyDescent="0.25">
      <c r="A27" s="17" t="s">
        <v>46</v>
      </c>
      <c r="B27" s="21"/>
      <c r="C27" s="22" t="s">
        <v>47</v>
      </c>
      <c r="D27" s="23">
        <v>0</v>
      </c>
      <c r="E27" s="23">
        <v>0</v>
      </c>
      <c r="F27" s="23">
        <f>D27+E27</f>
        <v>0</v>
      </c>
      <c r="G27" s="23">
        <v>0</v>
      </c>
      <c r="H27" s="23">
        <v>0</v>
      </c>
      <c r="I27" s="23">
        <f>F27-G27</f>
        <v>0</v>
      </c>
    </row>
    <row r="28" spans="1:9" x14ac:dyDescent="0.25">
      <c r="A28" s="17" t="s">
        <v>48</v>
      </c>
      <c r="B28" s="21"/>
      <c r="C28" s="22" t="s">
        <v>49</v>
      </c>
      <c r="D28" s="23">
        <v>0</v>
      </c>
      <c r="E28" s="23">
        <v>0</v>
      </c>
      <c r="F28" s="23">
        <f>D28+E28</f>
        <v>0</v>
      </c>
      <c r="G28" s="23">
        <v>0</v>
      </c>
      <c r="H28" s="23">
        <v>0</v>
      </c>
      <c r="I28" s="23">
        <f>F28-G28</f>
        <v>0</v>
      </c>
    </row>
    <row r="29" spans="1:9" x14ac:dyDescent="0.25">
      <c r="A29" s="17" t="s">
        <v>50</v>
      </c>
      <c r="B29" s="21"/>
      <c r="C29" s="22" t="s">
        <v>51</v>
      </c>
      <c r="D29" s="23">
        <v>0</v>
      </c>
      <c r="E29" s="23">
        <v>0</v>
      </c>
      <c r="F29" s="23">
        <f>D29+E29</f>
        <v>0</v>
      </c>
      <c r="G29" s="23">
        <v>0</v>
      </c>
      <c r="H29" s="23">
        <v>0</v>
      </c>
      <c r="I29" s="23">
        <f>F29-G29</f>
        <v>0</v>
      </c>
    </row>
    <row r="30" spans="1:9" x14ac:dyDescent="0.25">
      <c r="A30" s="17" t="s">
        <v>52</v>
      </c>
      <c r="B30" s="21"/>
      <c r="C30" s="22" t="s">
        <v>53</v>
      </c>
      <c r="D30" s="23">
        <v>0</v>
      </c>
      <c r="E30" s="23">
        <v>0</v>
      </c>
      <c r="F30" s="23">
        <f>D30+E30</f>
        <v>0</v>
      </c>
      <c r="G30" s="23">
        <v>0</v>
      </c>
      <c r="H30" s="23">
        <v>0</v>
      </c>
      <c r="I30" s="23">
        <f>F30-G30</f>
        <v>0</v>
      </c>
    </row>
    <row r="31" spans="1:9" x14ac:dyDescent="0.25">
      <c r="A31" s="17">
        <v>0</v>
      </c>
      <c r="B31" s="18" t="s">
        <v>54</v>
      </c>
      <c r="C31" s="19"/>
      <c r="D31" s="20">
        <f t="shared" ref="D31:I31" si="7">SUM(D32:D35)</f>
        <v>0</v>
      </c>
      <c r="E31" s="20">
        <f t="shared" si="7"/>
        <v>0</v>
      </c>
      <c r="F31" s="20">
        <f t="shared" si="7"/>
        <v>0</v>
      </c>
      <c r="G31" s="20">
        <f t="shared" si="7"/>
        <v>0</v>
      </c>
      <c r="H31" s="20">
        <f t="shared" si="7"/>
        <v>0</v>
      </c>
      <c r="I31" s="20">
        <f t="shared" si="7"/>
        <v>0</v>
      </c>
    </row>
    <row r="32" spans="1:9" x14ac:dyDescent="0.25">
      <c r="A32" s="17" t="s">
        <v>55</v>
      </c>
      <c r="B32" s="21"/>
      <c r="C32" s="22" t="s">
        <v>56</v>
      </c>
      <c r="D32" s="23">
        <v>0</v>
      </c>
      <c r="E32" s="23">
        <v>0</v>
      </c>
      <c r="F32" s="23">
        <f>D32+E32</f>
        <v>0</v>
      </c>
      <c r="G32" s="23">
        <v>0</v>
      </c>
      <c r="H32" s="23">
        <v>0</v>
      </c>
      <c r="I32" s="23">
        <f>F32-G32</f>
        <v>0</v>
      </c>
    </row>
    <row r="33" spans="1:9" x14ac:dyDescent="0.25">
      <c r="A33" s="17" t="s">
        <v>57</v>
      </c>
      <c r="B33" s="22" t="s">
        <v>58</v>
      </c>
      <c r="C33" s="22"/>
      <c r="D33" s="23">
        <v>0</v>
      </c>
      <c r="E33" s="23">
        <v>0</v>
      </c>
      <c r="F33" s="23">
        <f>D33+E33</f>
        <v>0</v>
      </c>
      <c r="G33" s="23">
        <v>0</v>
      </c>
      <c r="H33" s="23">
        <v>0</v>
      </c>
      <c r="I33" s="23">
        <f>F33-G33</f>
        <v>0</v>
      </c>
    </row>
    <row r="34" spans="1:9" x14ac:dyDescent="0.25">
      <c r="A34" s="17" t="s">
        <v>59</v>
      </c>
      <c r="B34" s="22" t="s">
        <v>60</v>
      </c>
      <c r="C34" s="22"/>
      <c r="D34" s="23">
        <v>0</v>
      </c>
      <c r="E34" s="23">
        <v>0</v>
      </c>
      <c r="F34" s="23">
        <f>D34+E34</f>
        <v>0</v>
      </c>
      <c r="G34" s="23">
        <v>0</v>
      </c>
      <c r="H34" s="23">
        <v>0</v>
      </c>
      <c r="I34" s="23">
        <f>F34-G34</f>
        <v>0</v>
      </c>
    </row>
    <row r="35" spans="1:9" x14ac:dyDescent="0.25">
      <c r="A35" s="17" t="s">
        <v>61</v>
      </c>
      <c r="B35" s="22" t="s">
        <v>62</v>
      </c>
      <c r="C35" s="22"/>
      <c r="D35" s="23">
        <v>0</v>
      </c>
      <c r="E35" s="23">
        <v>0</v>
      </c>
      <c r="F35" s="23">
        <f>D35+E35</f>
        <v>0</v>
      </c>
      <c r="G35" s="23">
        <v>0</v>
      </c>
      <c r="H35" s="23">
        <v>0</v>
      </c>
      <c r="I35" s="23">
        <f>F35-G35</f>
        <v>0</v>
      </c>
    </row>
    <row r="36" spans="1:9" x14ac:dyDescent="0.25">
      <c r="A36" s="24"/>
      <c r="B36" s="25"/>
      <c r="C36" s="26"/>
      <c r="D36" s="27"/>
      <c r="E36" s="27"/>
      <c r="F36" s="27"/>
      <c r="G36" s="27"/>
      <c r="H36" s="27"/>
      <c r="I36" s="27"/>
    </row>
    <row r="37" spans="1:9" x14ac:dyDescent="0.25">
      <c r="A37" s="28"/>
      <c r="B37" s="29" t="s">
        <v>63</v>
      </c>
      <c r="C37" s="30"/>
      <c r="D37" s="31">
        <f t="shared" ref="D37:I37" si="8">SUM(D7+D10+D19+D23+D26+D31)</f>
        <v>464299736.19</v>
      </c>
      <c r="E37" s="31">
        <f t="shared" si="8"/>
        <v>11170805.610000003</v>
      </c>
      <c r="F37" s="31">
        <f t="shared" si="8"/>
        <v>475470541.79999995</v>
      </c>
      <c r="G37" s="31">
        <f t="shared" si="8"/>
        <v>181367202.31999999</v>
      </c>
      <c r="H37" s="31">
        <f t="shared" si="8"/>
        <v>180882895.97</v>
      </c>
      <c r="I37" s="31">
        <f t="shared" si="8"/>
        <v>294103339.47999996</v>
      </c>
    </row>
  </sheetData>
  <mergeCells count="4">
    <mergeCell ref="A1:I1"/>
    <mergeCell ref="A2:C4"/>
    <mergeCell ref="D2:H2"/>
    <mergeCell ref="I2:I3"/>
  </mergeCells>
  <pageMargins left="0.70833333333333304" right="0.70833333333333304" top="0.74791666666666701" bottom="0.74791666666666701" header="0.51180555555555496" footer="0.51180555555555496"/>
  <pageSetup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2020-07-27T16:27:55Z</cp:lastPrinted>
  <dcterms:created xsi:type="dcterms:W3CDTF">2012-12-11T21:13:37Z</dcterms:created>
  <dcterms:modified xsi:type="dcterms:W3CDTF">2020-09-14T21:35:49Z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</vt:lpwstr>
  </property>
  <property fmtid="{D5CDD505-2E9C-101B-9397-08002B2CF9AE}" pid="4" name="ContentTypeId">
    <vt:lpwstr>0x010100EA877482073C494DB65515C3369AA0B4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